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45" windowHeight="8580" activeTab="0"/>
  </bookViews>
  <sheets>
    <sheet name="List1" sheetId="1" r:id="rId1"/>
    <sheet name="List2" sheetId="2" r:id="rId2"/>
    <sheet name="List3" sheetId="3" r:id="rId3"/>
  </sheets>
  <definedNames>
    <definedName name="__CDS_P1_G1__">'List1'!$A$112:$L$154</definedName>
    <definedName name="__CDS_P1_G2__">'List1'!$B$114:$L$120</definedName>
    <definedName name="__CDS_P1_G3__">'List1'!$C$116:$L$119</definedName>
    <definedName name="__CDS_P1_G4__">'List1'!$C$118:$F$118</definedName>
    <definedName name="__CDS_TP_G1__">'List1'!$A$165:$L$274</definedName>
    <definedName name="__CDS_TP_G2__">'List1'!$B$167:$L$202</definedName>
    <definedName name="__CDS_TP_G3__">'List1'!$C$169:$L$193</definedName>
    <definedName name="__CDS_TP_G4__">'List1'!$E$171:$M$171</definedName>
    <definedName name="__CDSG1__">'List1'!$A$8:$L$101</definedName>
    <definedName name="__CDSG2__">'List1'!$A$10:$L$36</definedName>
    <definedName name="__CDSG3__">'List1'!$A$12:$L$35</definedName>
    <definedName name="__CDSG4__">'List1'!$C$14:$F$14</definedName>
    <definedName name="__CDSNaslov__">'List1'!$A$1:$L$7</definedName>
    <definedName name="__CDSNaslov_p1__">'List1'!$A$110:$L$111</definedName>
    <definedName name="__CDSNaslov_TP__">'List1'!$A$163:$L$164</definedName>
    <definedName name="__CDSPR_Donos__">'List1'!$A$157:$L$158</definedName>
    <definedName name="__Main__">'List1'!$A$1:$M$277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<sst xmlns="http://schemas.openxmlformats.org/spreadsheetml/2006/main" count="208" uniqueCount="118">
  <si>
    <t>s</t>
  </si>
  <si>
    <t>11</t>
  </si>
  <si>
    <t>31</t>
  </si>
  <si>
    <t>43</t>
  </si>
  <si>
    <t>52</t>
  </si>
  <si>
    <t>005</t>
  </si>
  <si>
    <t>3111</t>
  </si>
  <si>
    <t>3112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</si>
  <si>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</si>
  <si>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</si>
  <si>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</si>
  <si>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</si>
  <si>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</si>
  <si>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</si>
  <si>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</si>
  <si>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</si>
  <si>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</si>
  <si>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</si>
  <si>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</si>
  <si>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</si>
  <si>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</si>
  <si>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</si>
  <si>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</si>
  <si>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</si>
  <si>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</si>
  <si>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</si>
  <si>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</si>
  <si>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</si>
  <si>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</si>
  <si>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</si>
  <si>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</si>
  <si>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</si>
  <si>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3299</t>
  </si>
  <si>
    <t>3431</t>
  </si>
  <si>
    <t>3432</t>
  </si>
  <si>
    <t>4214</t>
  </si>
  <si>
    <t>4221</t>
  </si>
  <si>
    <t>4227</t>
  </si>
  <si>
    <t>4231</t>
  </si>
  <si>
    <t>4241</t>
  </si>
  <si>
    <t>6341</t>
  </si>
  <si>
    <t>6413</t>
  </si>
  <si>
    <t>6415</t>
  </si>
  <si>
    <t>6526</t>
  </si>
  <si>
    <t>6614</t>
  </si>
  <si>
    <t>6615</t>
  </si>
  <si>
    <t>6711</t>
  </si>
  <si>
    <t>6712</t>
  </si>
  <si>
    <t>Plan</t>
  </si>
  <si>
    <t>suma</t>
  </si>
  <si>
    <t>Izvori</t>
  </si>
  <si>
    <t>Knjige</t>
  </si>
  <si>
    <t>Energija</t>
  </si>
  <si>
    <t>Ustanova</t>
  </si>
  <si>
    <t>A78000005</t>
  </si>
  <si>
    <t>A78000105</t>
  </si>
  <si>
    <t>A78000205</t>
  </si>
  <si>
    <t>A78000405</t>
  </si>
  <si>
    <t>SVEUKUPNO:</t>
  </si>
  <si>
    <t>PLAN PRIHODA</t>
  </si>
  <si>
    <t>Ostale usluge</t>
  </si>
  <si>
    <t>Ostali prihodi</t>
  </si>
  <si>
    <t>Reprezentacija</t>
  </si>
  <si>
    <t>Konto 4. razina</t>
  </si>
  <si>
    <t>Komunalne usluge</t>
  </si>
  <si>
    <t>Vlastiti prihodi</t>
  </si>
  <si>
    <t>PLAN RASHODA 2023</t>
  </si>
  <si>
    <t>Premije osiguranja</t>
  </si>
  <si>
    <t>Pristojbe i naknade</t>
  </si>
  <si>
    <t>Iz proračuna</t>
  </si>
  <si>
    <t>Ostali nespomenuti prihodi</t>
  </si>
  <si>
    <t>Sitni inventar i auto gume</t>
  </si>
  <si>
    <t>Ostali rashodi za zaposlene</t>
  </si>
  <si>
    <t>Dvor Trakošćan</t>
  </si>
  <si>
    <t>Plaće u naravi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</si>
  <si>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</si>
  <si>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</si>
  <si>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</si>
  <si>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</si>
  <si>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</si>
  <si>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Prihodi od prodaje proizvoda i robe</t>
  </si>
  <si>
    <t>Službena putovanja</t>
  </si>
  <si>
    <t>Ostali nespomenuti rashodi poslovanja</t>
  </si>
  <si>
    <t>Prijevozna sredstva u cestovnom prometu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</si>
  <si>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</si>
  <si>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</si>
  <si>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</si>
  <si>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</si>
  <si>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</si>
  <si>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</si>
  <si>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Ostali građevinski objekti</t>
  </si>
  <si>
    <t>Prihodi od pruženih usluga</t>
  </si>
  <si>
    <t>Uredska oprema i namještaj</t>
  </si>
  <si>
    <t>Plaće za posebne uvjete rada</t>
  </si>
  <si>
    <t>ADMIN. I UPRAV. Dvor Trakošćan</t>
  </si>
  <si>
    <t>MUZEJI PROG.DJ. Dvor Trakošćan</t>
  </si>
  <si>
    <t>Usluge promidžbe i informiranja</t>
  </si>
  <si>
    <t>Stručno usavršavanje zaposlenika</t>
  </si>
  <si>
    <t>Usluge telefona, pošte i prijevoza</t>
  </si>
  <si>
    <t>Službena, radna i zaštitna odjeća i obuća</t>
  </si>
  <si>
    <t>*MUZEJI PROG.DJ. OST.IZVORI Dvor Trakošćan</t>
  </si>
  <si>
    <t>Usluge tekućeg i investicijskog održavanja</t>
  </si>
  <si>
    <t>Tekuće pomoći od izvanproračunskih korisnika</t>
  </si>
  <si>
    <t>Uređaji, strojevi i oprema za ostale namjene</t>
  </si>
  <si>
    <t>ADMIN. I UPRAVLJANE OSTALI IZVORI DVOR TRAKOŠĆAN</t>
  </si>
  <si>
    <t>Kamate na oročena sredstva i depozite po viđenju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</si>
  <si>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</si>
  <si>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</si>
  <si>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</si>
  <si>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</si>
  <si>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Naknade za rad predstavničkih i izvršnih tijela, povjerenstava i slično</t>
  </si>
  <si>
    <t>Prihodi iz nadležnog proračuna za fin. rashoda za nabavu nefinac. imovine</t>
  </si>
  <si>
    <t>Prihodi od pozitivnih tečajnih razlika i razlika zbog primjene valutne klauzule</t>
  </si>
  <si>
    <t xml:space="preserve">Verzija plana: R23 PLAN RASHODA 2023.  Plan prihoda: P23 PLAN PRIHODA 2023. </t>
  </si>
  <si>
    <t xml:space="preserve">DONOS PLAN </t>
  </si>
  <si>
    <t xml:space="preserve">ODNOS PLAN </t>
  </si>
  <si>
    <t xml:space="preserve">RASPOLOŽIVI PLAN </t>
  </si>
  <si>
    <t>1.225.680,77 €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</si>
</sst>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.00\ &quot;kn&quot;"/>
    <numFmt numFmtId="168" formatCode="#,##0.00\ [$€-1];[Red]\-#,##0.00\ [$€-1]"/>
    <numFmt numFmtId="169" formatCode="[$-41A]dd\.\ mmmm\ yyyy\."/>
    <numFmt numFmtId="170" formatCode="[$-F800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34" borderId="15" xfId="0" applyFont="1" applyFill="1" applyBorder="1" applyAlignment="1">
      <alignment horizontal="center" wrapText="1"/>
    </xf>
    <xf numFmtId="0" fontId="58" fillId="34" borderId="16" xfId="0" applyFont="1" applyFill="1" applyBorder="1" applyAlignment="1">
      <alignment horizontal="center" wrapText="1"/>
    </xf>
    <xf numFmtId="0" fontId="62" fillId="34" borderId="16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5" xfId="0" applyFont="1" applyFill="1" applyBorder="1" applyAlignment="1">
      <alignment horizontal="center"/>
    </xf>
    <xf numFmtId="0" fontId="63" fillId="34" borderId="15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67" fontId="50" fillId="0" borderId="0" xfId="0" applyNumberFormat="1" applyFont="1" applyAlignment="1">
      <alignment/>
    </xf>
    <xf numFmtId="44" fontId="62" fillId="2" borderId="0" xfId="15" applyNumberFormat="1" applyFont="1" applyAlignment="1">
      <alignment/>
    </xf>
    <xf numFmtId="168" fontId="62" fillId="2" borderId="0" xfId="15" applyNumberFormat="1" applyFont="1" applyAlignment="1">
      <alignment/>
    </xf>
    <xf numFmtId="0" fontId="55" fillId="0" borderId="0" xfId="0" applyFont="1" applyAlignment="1">
      <alignment horizontal="center"/>
    </xf>
    <xf numFmtId="44" fontId="58" fillId="2" borderId="0" xfId="15" applyNumberFormat="1" applyFont="1" applyAlignment="1">
      <alignment/>
    </xf>
    <xf numFmtId="49" fontId="58" fillId="2" borderId="0" xfId="15" applyNumberFormat="1" applyFont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9"/>
  <sheetViews>
    <sheetView tabSelected="1" zoomScalePageLayoutView="0" workbookViewId="0" topLeftCell="A98">
      <selection activeCell="K121" sqref="K12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76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02" t="s">
        <v>66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0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">
      <c r="A5" s="12" t="s">
        <v>113</v>
      </c>
      <c r="B5" s="2"/>
      <c r="C5" s="2"/>
      <c r="D5" s="2"/>
      <c r="E5" s="2"/>
      <c r="K5" s="2"/>
      <c r="L5" s="2"/>
    </row>
    <row r="6" spans="1:12" ht="26.25">
      <c r="A6" s="29" t="s">
        <v>53</v>
      </c>
      <c r="B6" s="29" t="s">
        <v>84</v>
      </c>
      <c r="C6" s="29" t="s">
        <v>50</v>
      </c>
      <c r="D6" s="29" t="s">
        <v>63</v>
      </c>
      <c r="E6" s="29" t="str">
        <f>CONCATENATE("Naziv ",,D6)</f>
        <v>Naziv Konto 4. razina</v>
      </c>
      <c r="F6" s="78" t="s">
        <v>48</v>
      </c>
      <c r="H6" s="80"/>
      <c r="K6" s="80"/>
      <c r="L6" s="80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79">
        <v>6</v>
      </c>
      <c r="H7" s="81"/>
      <c r="K7" s="81"/>
      <c r="L7" s="81"/>
    </row>
    <row r="8" spans="1:12" ht="23.25" customHeight="1">
      <c r="A8" s="53" t="s">
        <v>5</v>
      </c>
      <c r="B8" s="53" t="s">
        <v>73</v>
      </c>
      <c r="C8" s="54"/>
      <c r="D8" s="54"/>
      <c r="E8" s="54"/>
      <c r="F8" s="55">
        <f>SUBTOTAL(9,F9:F101)</f>
        <v>1225680.77</v>
      </c>
      <c r="H8" s="56"/>
      <c r="K8" s="56"/>
      <c r="L8" s="57"/>
    </row>
    <row r="9" spans="1:12" ht="30" customHeight="1" hidden="1">
      <c r="A9" s="32"/>
      <c r="B9" s="32"/>
      <c r="C9" s="6"/>
      <c r="D9" s="6"/>
      <c r="E9" s="6"/>
      <c r="F9" s="10"/>
      <c r="H9" s="58"/>
      <c r="K9" s="58"/>
      <c r="L9" s="59"/>
    </row>
    <row r="10" spans="1:12" ht="23.25" customHeight="1">
      <c r="A10" s="33"/>
      <c r="B10" s="50" t="s">
        <v>54</v>
      </c>
      <c r="C10" s="50" t="s">
        <v>94</v>
      </c>
      <c r="D10" s="51"/>
      <c r="E10" s="51"/>
      <c r="F10" s="52">
        <f>SUBTOTAL(9,F11:F36)</f>
        <v>322615.63</v>
      </c>
      <c r="H10" s="83"/>
      <c r="K10" s="62"/>
      <c r="L10" s="63"/>
    </row>
    <row r="11" spans="1:12" ht="30" customHeight="1" hidden="1">
      <c r="A11" s="33"/>
      <c r="B11" s="34"/>
      <c r="C11" s="7"/>
      <c r="D11" s="7"/>
      <c r="E11" s="7"/>
      <c r="F11" s="11"/>
      <c r="H11" s="84"/>
      <c r="K11" s="56"/>
      <c r="L11" s="57"/>
    </row>
    <row r="12" spans="1:12" ht="15">
      <c r="A12" s="33"/>
      <c r="B12" s="33"/>
      <c r="C12" s="92" t="s">
        <v>1</v>
      </c>
      <c r="D12" s="92" t="s">
        <v>69</v>
      </c>
      <c r="E12" s="93"/>
      <c r="F12" s="94">
        <f>SUBTOTAL(9,F13:F35)</f>
        <v>322615.63</v>
      </c>
      <c r="H12" s="85"/>
      <c r="K12" s="64"/>
      <c r="L12" s="65"/>
    </row>
    <row r="13" spans="1:12" ht="15" hidden="1">
      <c r="A13" s="91"/>
      <c r="B13" s="91"/>
      <c r="C13" s="1"/>
      <c r="D13" s="1"/>
      <c r="E13" s="1"/>
      <c r="F13" s="5"/>
      <c r="H13" s="85"/>
      <c r="K13" s="64"/>
      <c r="L13" s="65"/>
    </row>
    <row r="14" spans="1:12" ht="15">
      <c r="A14" s="91"/>
      <c r="B14" s="91"/>
      <c r="C14" s="1"/>
      <c r="D14" s="1" t="s">
        <v>6</v>
      </c>
      <c r="E14" s="1" t="s">
        <v>85</v>
      </c>
      <c r="F14" s="5">
        <v>179615.86</v>
      </c>
      <c r="H14" s="85"/>
      <c r="K14" s="64"/>
      <c r="L14" s="65"/>
    </row>
    <row r="15" spans="1:12" ht="15">
      <c r="A15" s="91"/>
      <c r="B15" s="91"/>
      <c r="C15" s="1"/>
      <c r="D15" s="1" t="s">
        <v>8</v>
      </c>
      <c r="E15" s="1" t="s">
        <v>93</v>
      </c>
      <c r="F15" s="5">
        <v>955.6</v>
      </c>
      <c r="H15" s="85"/>
      <c r="K15" s="64"/>
      <c r="L15" s="65"/>
    </row>
    <row r="16" spans="1:12" ht="15">
      <c r="A16" s="91"/>
      <c r="B16" s="91"/>
      <c r="C16" s="1"/>
      <c r="D16" s="1" t="s">
        <v>9</v>
      </c>
      <c r="E16" s="1" t="s">
        <v>72</v>
      </c>
      <c r="F16" s="5">
        <v>7963.37</v>
      </c>
      <c r="H16" s="85"/>
      <c r="K16" s="64"/>
      <c r="L16" s="65"/>
    </row>
    <row r="17" spans="1:12" ht="15">
      <c r="A17" s="91"/>
      <c r="B17" s="91"/>
      <c r="C17" s="1"/>
      <c r="D17" s="1" t="s">
        <v>10</v>
      </c>
      <c r="E17" s="1" t="s">
        <v>88</v>
      </c>
      <c r="F17" s="5">
        <v>30557.03</v>
      </c>
      <c r="H17" s="85"/>
      <c r="K17" s="64"/>
      <c r="L17" s="65"/>
    </row>
    <row r="18" spans="1:12" ht="15">
      <c r="A18" s="91"/>
      <c r="B18" s="91"/>
      <c r="C18" s="1"/>
      <c r="D18" s="1" t="s">
        <v>11</v>
      </c>
      <c r="E18" s="1" t="s">
        <v>81</v>
      </c>
      <c r="F18" s="5">
        <v>132.72</v>
      </c>
      <c r="H18" s="85"/>
      <c r="K18" s="64"/>
      <c r="L18" s="65"/>
    </row>
    <row r="19" spans="1:12" ht="15">
      <c r="A19" s="91"/>
      <c r="B19" s="91"/>
      <c r="C19" s="1"/>
      <c r="D19" s="1" t="s">
        <v>12</v>
      </c>
      <c r="E19" s="1" t="s">
        <v>106</v>
      </c>
      <c r="F19" s="5">
        <v>12343.22</v>
      </c>
      <c r="H19" s="85"/>
      <c r="K19" s="64"/>
      <c r="L19" s="65"/>
    </row>
    <row r="20" spans="1:12" ht="15">
      <c r="A20" s="91"/>
      <c r="B20" s="91"/>
      <c r="C20" s="1"/>
      <c r="D20" s="1" t="s">
        <v>13</v>
      </c>
      <c r="E20" s="1" t="s">
        <v>97</v>
      </c>
      <c r="F20" s="5">
        <v>663.61</v>
      </c>
      <c r="H20" s="85"/>
      <c r="K20" s="64"/>
      <c r="L20" s="65"/>
    </row>
    <row r="21" spans="1:12" ht="15">
      <c r="A21" s="91"/>
      <c r="B21" s="91"/>
      <c r="C21" s="1"/>
      <c r="D21" s="1" t="s">
        <v>14</v>
      </c>
      <c r="E21" s="1" t="s">
        <v>89</v>
      </c>
      <c r="F21" s="5">
        <v>5308.91</v>
      </c>
      <c r="H21" s="85"/>
      <c r="K21" s="64"/>
      <c r="L21" s="65"/>
    </row>
    <row r="22" spans="1:12" ht="15">
      <c r="A22" s="91"/>
      <c r="B22" s="91"/>
      <c r="C22" s="1"/>
      <c r="D22" s="1" t="s">
        <v>15</v>
      </c>
      <c r="E22" s="1" t="s">
        <v>52</v>
      </c>
      <c r="F22" s="5">
        <v>26544.56</v>
      </c>
      <c r="H22" s="85"/>
      <c r="K22" s="64"/>
      <c r="L22" s="65"/>
    </row>
    <row r="23" spans="1:12" ht="15">
      <c r="A23" s="91"/>
      <c r="B23" s="91"/>
      <c r="C23" s="1"/>
      <c r="D23" s="1" t="s">
        <v>16</v>
      </c>
      <c r="E23" s="1" t="s">
        <v>107</v>
      </c>
      <c r="F23" s="5">
        <v>1990.84</v>
      </c>
      <c r="H23" s="85"/>
      <c r="K23" s="64"/>
      <c r="L23" s="65"/>
    </row>
    <row r="24" spans="1:12" ht="15">
      <c r="A24" s="91"/>
      <c r="B24" s="91"/>
      <c r="C24" s="1"/>
      <c r="D24" s="1" t="s">
        <v>17</v>
      </c>
      <c r="E24" s="1" t="s">
        <v>71</v>
      </c>
      <c r="F24" s="5">
        <v>132.72</v>
      </c>
      <c r="H24" s="85"/>
      <c r="K24" s="64"/>
      <c r="L24" s="65"/>
    </row>
    <row r="25" spans="1:12" ht="15">
      <c r="A25" s="91"/>
      <c r="B25" s="91"/>
      <c r="C25" s="1"/>
      <c r="D25" s="1" t="s">
        <v>19</v>
      </c>
      <c r="E25" s="1" t="s">
        <v>98</v>
      </c>
      <c r="F25" s="5">
        <v>3583.52</v>
      </c>
      <c r="H25" s="85"/>
      <c r="K25" s="64"/>
      <c r="L25" s="65"/>
    </row>
    <row r="26" spans="1:12" ht="15">
      <c r="A26" s="91"/>
      <c r="B26" s="91"/>
      <c r="C26" s="1"/>
      <c r="D26" s="1" t="s">
        <v>20</v>
      </c>
      <c r="E26" s="1" t="s">
        <v>101</v>
      </c>
      <c r="F26" s="5">
        <v>6636.14</v>
      </c>
      <c r="H26" s="85"/>
      <c r="K26" s="64"/>
      <c r="L26" s="65"/>
    </row>
    <row r="27" spans="1:12" ht="15">
      <c r="A27" s="91"/>
      <c r="B27" s="91"/>
      <c r="C27" s="1"/>
      <c r="D27" s="1" t="s">
        <v>21</v>
      </c>
      <c r="E27" s="1" t="s">
        <v>96</v>
      </c>
      <c r="F27" s="5">
        <v>1327.23</v>
      </c>
      <c r="H27" s="85"/>
      <c r="K27" s="64"/>
      <c r="L27" s="65"/>
    </row>
    <row r="28" spans="1:12" ht="15">
      <c r="A28" s="91"/>
      <c r="B28" s="91"/>
      <c r="C28" s="1"/>
      <c r="D28" s="1" t="s">
        <v>22</v>
      </c>
      <c r="E28" s="1" t="s">
        <v>64</v>
      </c>
      <c r="F28" s="5">
        <v>2654.46</v>
      </c>
      <c r="H28" s="85"/>
      <c r="K28" s="64"/>
      <c r="L28" s="65"/>
    </row>
    <row r="29" spans="1:12" ht="15">
      <c r="A29" s="91"/>
      <c r="B29" s="91"/>
      <c r="C29" s="1"/>
      <c r="D29" s="1" t="s">
        <v>24</v>
      </c>
      <c r="E29" s="1" t="s">
        <v>75</v>
      </c>
      <c r="F29" s="5">
        <v>663.61</v>
      </c>
      <c r="H29" s="85"/>
      <c r="K29" s="64"/>
      <c r="L29" s="65"/>
    </row>
    <row r="30" spans="1:12" ht="15">
      <c r="A30" s="91"/>
      <c r="B30" s="91"/>
      <c r="C30" s="1"/>
      <c r="D30" s="1" t="s">
        <v>25</v>
      </c>
      <c r="E30" s="1" t="s">
        <v>77</v>
      </c>
      <c r="F30" s="5">
        <v>663.61</v>
      </c>
      <c r="H30" s="85"/>
      <c r="K30" s="64"/>
      <c r="L30" s="65"/>
    </row>
    <row r="31" spans="1:12" ht="15">
      <c r="A31" s="91"/>
      <c r="B31" s="91"/>
      <c r="C31" s="1"/>
      <c r="D31" s="1" t="s">
        <v>26</v>
      </c>
      <c r="E31" s="1" t="s">
        <v>60</v>
      </c>
      <c r="F31" s="5">
        <v>39272.68</v>
      </c>
      <c r="H31" s="85"/>
      <c r="K31" s="64"/>
      <c r="L31" s="65"/>
    </row>
    <row r="32" spans="1:12" ht="15">
      <c r="A32" s="91"/>
      <c r="B32" s="91"/>
      <c r="C32" s="1"/>
      <c r="D32" s="1" t="s">
        <v>28</v>
      </c>
      <c r="E32" s="1" t="s">
        <v>67</v>
      </c>
      <c r="F32" s="5">
        <v>663.61</v>
      </c>
      <c r="H32" s="85"/>
      <c r="K32" s="64"/>
      <c r="L32" s="65"/>
    </row>
    <row r="33" spans="1:12" ht="15">
      <c r="A33" s="91"/>
      <c r="B33" s="91"/>
      <c r="C33" s="1"/>
      <c r="D33" s="1" t="s">
        <v>30</v>
      </c>
      <c r="E33" s="1" t="s">
        <v>79</v>
      </c>
      <c r="F33" s="5">
        <v>13.27</v>
      </c>
      <c r="H33" s="85"/>
      <c r="K33" s="64"/>
      <c r="L33" s="65"/>
    </row>
    <row r="34" spans="1:12" ht="15">
      <c r="A34" s="91"/>
      <c r="B34" s="91"/>
      <c r="C34" s="1"/>
      <c r="D34" s="1" t="s">
        <v>33</v>
      </c>
      <c r="E34" s="1" t="s">
        <v>87</v>
      </c>
      <c r="F34" s="5">
        <v>929.06</v>
      </c>
      <c r="H34" s="85"/>
      <c r="K34" s="64"/>
      <c r="L34" s="65"/>
    </row>
    <row r="35" spans="1:12" ht="15" hidden="1">
      <c r="A35" s="91"/>
      <c r="B35" s="91"/>
      <c r="C35" s="1">
        <v>3</v>
      </c>
      <c r="D35" s="1"/>
      <c r="E35" s="1"/>
      <c r="F35" s="5"/>
      <c r="H35" s="85"/>
      <c r="K35" s="64"/>
      <c r="L35" s="65"/>
    </row>
    <row r="36" spans="1:12" ht="19.5" customHeight="1" hidden="1">
      <c r="A36" s="2"/>
      <c r="B36" s="2"/>
      <c r="C36" s="2">
        <v>2</v>
      </c>
      <c r="D36" s="2"/>
      <c r="E36" s="2"/>
      <c r="F36" s="4"/>
      <c r="H36" s="86"/>
      <c r="K36" s="66"/>
      <c r="L36" s="67"/>
    </row>
    <row r="37" spans="1:12" ht="23.25" customHeight="1">
      <c r="A37" s="33"/>
      <c r="B37" s="50" t="s">
        <v>55</v>
      </c>
      <c r="C37" s="50" t="s">
        <v>95</v>
      </c>
      <c r="D37" s="51"/>
      <c r="E37" s="51"/>
      <c r="F37" s="52">
        <f>SUBTOTAL(9,F38:F45)</f>
        <v>312214.38</v>
      </c>
      <c r="H37" s="83"/>
      <c r="K37" s="62"/>
      <c r="L37" s="63"/>
    </row>
    <row r="38" spans="1:12" ht="30" customHeight="1" hidden="1">
      <c r="A38" s="33"/>
      <c r="B38" s="34"/>
      <c r="C38" s="7"/>
      <c r="D38" s="7"/>
      <c r="E38" s="7"/>
      <c r="F38" s="11"/>
      <c r="H38" s="84"/>
      <c r="K38" s="56"/>
      <c r="L38" s="57"/>
    </row>
    <row r="39" spans="1:12" ht="15">
      <c r="A39" s="33"/>
      <c r="B39" s="33"/>
      <c r="C39" s="92" t="s">
        <v>1</v>
      </c>
      <c r="D39" s="92" t="s">
        <v>69</v>
      </c>
      <c r="E39" s="93"/>
      <c r="F39" s="94">
        <f>SUBTOTAL(9,F40:F44)</f>
        <v>312214.38</v>
      </c>
      <c r="H39" s="85"/>
      <c r="K39" s="64"/>
      <c r="L39" s="65"/>
    </row>
    <row r="40" spans="1:12" ht="15" hidden="1">
      <c r="A40" s="91"/>
      <c r="B40" s="91"/>
      <c r="C40" s="1"/>
      <c r="D40" s="1"/>
      <c r="E40" s="1"/>
      <c r="F40" s="5"/>
      <c r="H40" s="85"/>
      <c r="K40" s="64"/>
      <c r="L40" s="65"/>
    </row>
    <row r="41" spans="1:12" ht="15">
      <c r="A41" s="91"/>
      <c r="B41" s="91"/>
      <c r="C41" s="1"/>
      <c r="D41" s="1" t="s">
        <v>24</v>
      </c>
      <c r="E41" s="1" t="s">
        <v>75</v>
      </c>
      <c r="F41" s="5">
        <v>6463.6</v>
      </c>
      <c r="H41" s="85"/>
      <c r="K41" s="64"/>
      <c r="L41" s="65"/>
    </row>
    <row r="42" spans="1:12" ht="15">
      <c r="A42" s="91"/>
      <c r="B42" s="91"/>
      <c r="C42" s="1"/>
      <c r="D42" s="1" t="s">
        <v>35</v>
      </c>
      <c r="E42" s="1" t="s">
        <v>90</v>
      </c>
      <c r="F42" s="5">
        <v>265445.62</v>
      </c>
      <c r="H42" s="85"/>
      <c r="K42" s="64"/>
      <c r="L42" s="65"/>
    </row>
    <row r="43" spans="1:12" ht="15">
      <c r="A43" s="91"/>
      <c r="B43" s="91"/>
      <c r="C43" s="1"/>
      <c r="D43" s="1" t="s">
        <v>37</v>
      </c>
      <c r="E43" s="1" t="s">
        <v>103</v>
      </c>
      <c r="F43" s="5">
        <v>40305.16</v>
      </c>
      <c r="H43" s="85"/>
      <c r="K43" s="64"/>
      <c r="L43" s="65"/>
    </row>
    <row r="44" spans="1:12" ht="15" hidden="1">
      <c r="A44" s="91"/>
      <c r="B44" s="91"/>
      <c r="C44" s="1">
        <v>3</v>
      </c>
      <c r="D44" s="1"/>
      <c r="E44" s="1"/>
      <c r="F44" s="5"/>
      <c r="H44" s="85"/>
      <c r="K44" s="64"/>
      <c r="L44" s="65"/>
    </row>
    <row r="45" spans="1:12" ht="19.5" customHeight="1" hidden="1">
      <c r="A45" s="2"/>
      <c r="B45" s="2"/>
      <c r="C45" s="2">
        <v>2</v>
      </c>
      <c r="D45" s="2"/>
      <c r="E45" s="2"/>
      <c r="F45" s="4"/>
      <c r="H45" s="86"/>
      <c r="K45" s="66"/>
      <c r="L45" s="67"/>
    </row>
    <row r="46" spans="1:12" ht="23.25" customHeight="1">
      <c r="A46" s="33"/>
      <c r="B46" s="50" t="s">
        <v>56</v>
      </c>
      <c r="C46" s="50" t="s">
        <v>104</v>
      </c>
      <c r="D46" s="51"/>
      <c r="E46" s="51"/>
      <c r="F46" s="52">
        <f>SUBTOTAL(9,F47:F87)</f>
        <v>213020.07999999996</v>
      </c>
      <c r="H46" s="83"/>
      <c r="K46" s="62"/>
      <c r="L46" s="63"/>
    </row>
    <row r="47" spans="1:12" ht="30" customHeight="1" hidden="1">
      <c r="A47" s="33"/>
      <c r="B47" s="34"/>
      <c r="C47" s="7"/>
      <c r="D47" s="7"/>
      <c r="E47" s="7"/>
      <c r="F47" s="11"/>
      <c r="H47" s="84"/>
      <c r="K47" s="56"/>
      <c r="L47" s="57"/>
    </row>
    <row r="48" spans="1:12" ht="15">
      <c r="A48" s="33"/>
      <c r="B48" s="33"/>
      <c r="C48" s="92" t="s">
        <v>3</v>
      </c>
      <c r="D48" s="92" t="s">
        <v>61</v>
      </c>
      <c r="E48" s="93"/>
      <c r="F48" s="94">
        <f>SUBTOTAL(9,F49:F80)</f>
        <v>199084.17999999996</v>
      </c>
      <c r="H48" s="85"/>
      <c r="K48" s="64"/>
      <c r="L48" s="65"/>
    </row>
    <row r="49" spans="1:12" ht="15" hidden="1">
      <c r="A49" s="91"/>
      <c r="B49" s="91"/>
      <c r="C49" s="1"/>
      <c r="D49" s="1"/>
      <c r="E49" s="1"/>
      <c r="F49" s="5"/>
      <c r="H49" s="85"/>
      <c r="K49" s="64"/>
      <c r="L49" s="65"/>
    </row>
    <row r="50" spans="1:12" ht="15">
      <c r="A50" s="91"/>
      <c r="B50" s="91"/>
      <c r="C50" s="1"/>
      <c r="D50" s="1" t="s">
        <v>6</v>
      </c>
      <c r="E50" s="1" t="s">
        <v>85</v>
      </c>
      <c r="F50" s="5">
        <v>1327.23</v>
      </c>
      <c r="H50" s="85"/>
      <c r="K50" s="64"/>
      <c r="L50" s="65"/>
    </row>
    <row r="51" spans="1:12" ht="15">
      <c r="A51" s="91"/>
      <c r="B51" s="91"/>
      <c r="C51" s="1"/>
      <c r="D51" s="1" t="s">
        <v>7</v>
      </c>
      <c r="E51" s="1" t="s">
        <v>74</v>
      </c>
      <c r="F51" s="5">
        <v>5972.53</v>
      </c>
      <c r="H51" s="85"/>
      <c r="K51" s="64"/>
      <c r="L51" s="65"/>
    </row>
    <row r="52" spans="1:12" ht="15">
      <c r="A52" s="91"/>
      <c r="B52" s="91"/>
      <c r="C52" s="1"/>
      <c r="D52" s="1" t="s">
        <v>9</v>
      </c>
      <c r="E52" s="1" t="s">
        <v>72</v>
      </c>
      <c r="F52" s="5">
        <v>19908.42</v>
      </c>
      <c r="H52" s="85"/>
      <c r="K52" s="64"/>
      <c r="L52" s="65"/>
    </row>
    <row r="53" spans="1:12" ht="15">
      <c r="A53" s="91"/>
      <c r="B53" s="91"/>
      <c r="C53" s="1"/>
      <c r="D53" s="1" t="s">
        <v>10</v>
      </c>
      <c r="E53" s="1" t="s">
        <v>88</v>
      </c>
      <c r="F53" s="5">
        <v>2986.26</v>
      </c>
      <c r="H53" s="85"/>
      <c r="K53" s="64"/>
      <c r="L53" s="65"/>
    </row>
    <row r="54" spans="1:12" ht="15">
      <c r="A54" s="91"/>
      <c r="B54" s="91"/>
      <c r="C54" s="1"/>
      <c r="D54" s="1" t="s">
        <v>11</v>
      </c>
      <c r="E54" s="1" t="s">
        <v>81</v>
      </c>
      <c r="F54" s="5">
        <v>663.61</v>
      </c>
      <c r="H54" s="85"/>
      <c r="K54" s="64"/>
      <c r="L54" s="65"/>
    </row>
    <row r="55" spans="1:12" ht="15">
      <c r="A55" s="91"/>
      <c r="B55" s="91"/>
      <c r="C55" s="1"/>
      <c r="D55" s="1" t="s">
        <v>13</v>
      </c>
      <c r="E55" s="1" t="s">
        <v>97</v>
      </c>
      <c r="F55" s="5">
        <v>6636.14</v>
      </c>
      <c r="H55" s="85"/>
      <c r="K55" s="64"/>
      <c r="L55" s="65"/>
    </row>
    <row r="56" spans="1:12" ht="15">
      <c r="A56" s="91"/>
      <c r="B56" s="91"/>
      <c r="C56" s="1"/>
      <c r="D56" s="1" t="s">
        <v>14</v>
      </c>
      <c r="E56" s="1" t="s">
        <v>89</v>
      </c>
      <c r="F56" s="5">
        <v>3981.68</v>
      </c>
      <c r="H56" s="85"/>
      <c r="K56" s="64"/>
      <c r="L56" s="65"/>
    </row>
    <row r="57" spans="1:12" ht="15">
      <c r="A57" s="91"/>
      <c r="B57" s="91"/>
      <c r="C57" s="1"/>
      <c r="D57" s="1" t="s">
        <v>15</v>
      </c>
      <c r="E57" s="1" t="s">
        <v>52</v>
      </c>
      <c r="F57" s="5">
        <v>38542.7</v>
      </c>
      <c r="H57" s="85"/>
      <c r="K57" s="64"/>
      <c r="L57" s="65"/>
    </row>
    <row r="58" spans="1:12" ht="15">
      <c r="A58" s="91"/>
      <c r="B58" s="91"/>
      <c r="C58" s="1"/>
      <c r="D58" s="1" t="s">
        <v>16</v>
      </c>
      <c r="E58" s="1" t="s">
        <v>107</v>
      </c>
      <c r="F58" s="5">
        <v>2654.46</v>
      </c>
      <c r="H58" s="85"/>
      <c r="K58" s="64"/>
      <c r="L58" s="65"/>
    </row>
    <row r="59" spans="1:12" ht="15">
      <c r="A59" s="91"/>
      <c r="B59" s="91"/>
      <c r="C59" s="1"/>
      <c r="D59" s="1" t="s">
        <v>17</v>
      </c>
      <c r="E59" s="1" t="s">
        <v>71</v>
      </c>
      <c r="F59" s="5">
        <v>663.61</v>
      </c>
      <c r="H59" s="85"/>
      <c r="K59" s="64"/>
      <c r="L59" s="65"/>
    </row>
    <row r="60" spans="1:12" ht="15">
      <c r="A60" s="91"/>
      <c r="B60" s="91"/>
      <c r="C60" s="1"/>
      <c r="D60" s="1" t="s">
        <v>18</v>
      </c>
      <c r="E60" s="1" t="s">
        <v>99</v>
      </c>
      <c r="F60" s="5">
        <v>1327.23</v>
      </c>
      <c r="H60" s="85"/>
      <c r="K60" s="64"/>
      <c r="L60" s="65"/>
    </row>
    <row r="61" spans="1:12" ht="15">
      <c r="A61" s="91"/>
      <c r="B61" s="91"/>
      <c r="C61" s="1"/>
      <c r="D61" s="1" t="s">
        <v>19</v>
      </c>
      <c r="E61" s="1" t="s">
        <v>98</v>
      </c>
      <c r="F61" s="5">
        <v>1990.84</v>
      </c>
      <c r="H61" s="85"/>
      <c r="K61" s="64"/>
      <c r="L61" s="65"/>
    </row>
    <row r="62" spans="1:12" ht="15">
      <c r="A62" s="91"/>
      <c r="B62" s="91"/>
      <c r="C62" s="1"/>
      <c r="D62" s="1" t="s">
        <v>20</v>
      </c>
      <c r="E62" s="1" t="s">
        <v>101</v>
      </c>
      <c r="F62" s="5">
        <v>6636.14</v>
      </c>
      <c r="H62" s="85"/>
      <c r="K62" s="64"/>
      <c r="L62" s="65"/>
    </row>
    <row r="63" spans="1:12" ht="15">
      <c r="A63" s="91"/>
      <c r="B63" s="91"/>
      <c r="C63" s="1"/>
      <c r="D63" s="1" t="s">
        <v>21</v>
      </c>
      <c r="E63" s="1" t="s">
        <v>96</v>
      </c>
      <c r="F63" s="5">
        <v>6636.14</v>
      </c>
      <c r="H63" s="85"/>
      <c r="K63" s="64"/>
      <c r="L63" s="65"/>
    </row>
    <row r="64" spans="1:12" ht="15">
      <c r="A64" s="91"/>
      <c r="B64" s="91"/>
      <c r="C64" s="1"/>
      <c r="D64" s="1" t="s">
        <v>22</v>
      </c>
      <c r="E64" s="1" t="s">
        <v>64</v>
      </c>
      <c r="F64" s="5">
        <v>1990.84</v>
      </c>
      <c r="H64" s="85"/>
      <c r="K64" s="64"/>
      <c r="L64" s="65"/>
    </row>
    <row r="65" spans="1:12" ht="15">
      <c r="A65" s="91"/>
      <c r="B65" s="91"/>
      <c r="C65" s="1"/>
      <c r="D65" s="1" t="s">
        <v>23</v>
      </c>
      <c r="E65" s="1" t="s">
        <v>78</v>
      </c>
      <c r="F65" s="5">
        <v>929.06</v>
      </c>
      <c r="H65" s="85"/>
      <c r="K65" s="64"/>
      <c r="L65" s="65"/>
    </row>
    <row r="66" spans="1:12" ht="15">
      <c r="A66" s="91"/>
      <c r="B66" s="91"/>
      <c r="C66" s="1"/>
      <c r="D66" s="1" t="s">
        <v>24</v>
      </c>
      <c r="E66" s="1" t="s">
        <v>75</v>
      </c>
      <c r="F66" s="5">
        <v>3981.68</v>
      </c>
      <c r="H66" s="85"/>
      <c r="K66" s="64"/>
      <c r="L66" s="65"/>
    </row>
    <row r="67" spans="1:12" ht="15">
      <c r="A67" s="91"/>
      <c r="B67" s="91"/>
      <c r="C67" s="1"/>
      <c r="D67" s="1" t="s">
        <v>25</v>
      </c>
      <c r="E67" s="1" t="s">
        <v>77</v>
      </c>
      <c r="F67" s="5">
        <v>2654.46</v>
      </c>
      <c r="H67" s="85"/>
      <c r="K67" s="64"/>
      <c r="L67" s="65"/>
    </row>
    <row r="68" spans="1:12" ht="15">
      <c r="A68" s="91"/>
      <c r="B68" s="91"/>
      <c r="C68" s="1"/>
      <c r="D68" s="1" t="s">
        <v>26</v>
      </c>
      <c r="E68" s="1" t="s">
        <v>60</v>
      </c>
      <c r="F68" s="5">
        <v>33180.7</v>
      </c>
      <c r="H68" s="85"/>
      <c r="K68" s="64"/>
      <c r="L68" s="65"/>
    </row>
    <row r="69" spans="1:12" ht="15">
      <c r="A69" s="91"/>
      <c r="B69" s="91"/>
      <c r="C69" s="1"/>
      <c r="D69" s="1" t="s">
        <v>27</v>
      </c>
      <c r="E69" s="1" t="s">
        <v>110</v>
      </c>
      <c r="F69" s="5">
        <v>663.61</v>
      </c>
      <c r="H69" s="85"/>
      <c r="K69" s="64"/>
      <c r="L69" s="65"/>
    </row>
    <row r="70" spans="1:12" ht="15">
      <c r="A70" s="91"/>
      <c r="B70" s="91"/>
      <c r="C70" s="1"/>
      <c r="D70" s="1" t="s">
        <v>28</v>
      </c>
      <c r="E70" s="1" t="s">
        <v>67</v>
      </c>
      <c r="F70" s="5">
        <v>663.61</v>
      </c>
      <c r="H70" s="85"/>
      <c r="K70" s="64"/>
      <c r="L70" s="65"/>
    </row>
    <row r="71" spans="1:12" ht="15">
      <c r="A71" s="91"/>
      <c r="B71" s="91"/>
      <c r="C71" s="1"/>
      <c r="D71" s="1" t="s">
        <v>29</v>
      </c>
      <c r="E71" s="1" t="s">
        <v>62</v>
      </c>
      <c r="F71" s="5">
        <v>1990.84</v>
      </c>
      <c r="H71" s="85"/>
      <c r="K71" s="64"/>
      <c r="L71" s="65"/>
    </row>
    <row r="72" spans="1:12" ht="15">
      <c r="A72" s="91"/>
      <c r="B72" s="91"/>
      <c r="C72" s="1"/>
      <c r="D72" s="1" t="s">
        <v>31</v>
      </c>
      <c r="E72" s="1" t="s">
        <v>68</v>
      </c>
      <c r="F72" s="5">
        <v>265.45</v>
      </c>
      <c r="H72" s="85"/>
      <c r="K72" s="64"/>
      <c r="L72" s="65"/>
    </row>
    <row r="73" spans="1:12" ht="15">
      <c r="A73" s="91"/>
      <c r="B73" s="91"/>
      <c r="C73" s="1"/>
      <c r="D73" s="1" t="s">
        <v>32</v>
      </c>
      <c r="E73" s="1" t="s">
        <v>82</v>
      </c>
      <c r="F73" s="5">
        <v>1327.23</v>
      </c>
      <c r="H73" s="85"/>
      <c r="K73" s="64"/>
      <c r="L73" s="65"/>
    </row>
    <row r="74" spans="1:12" ht="15">
      <c r="A74" s="91"/>
      <c r="B74" s="91"/>
      <c r="C74" s="1"/>
      <c r="D74" s="1" t="s">
        <v>33</v>
      </c>
      <c r="E74" s="1" t="s">
        <v>87</v>
      </c>
      <c r="F74" s="5">
        <v>1990.84</v>
      </c>
      <c r="H74" s="85"/>
      <c r="K74" s="64"/>
      <c r="L74" s="65"/>
    </row>
    <row r="75" spans="1:12" ht="15">
      <c r="A75" s="91"/>
      <c r="B75" s="91"/>
      <c r="C75" s="1"/>
      <c r="D75" s="1" t="s">
        <v>34</v>
      </c>
      <c r="E75" s="1" t="s">
        <v>109</v>
      </c>
      <c r="F75" s="5">
        <v>13.27</v>
      </c>
      <c r="H75" s="85"/>
      <c r="K75" s="64"/>
      <c r="L75" s="65"/>
    </row>
    <row r="76" spans="1:12" ht="15">
      <c r="A76" s="91"/>
      <c r="B76" s="91"/>
      <c r="C76" s="1"/>
      <c r="D76" s="1" t="s">
        <v>36</v>
      </c>
      <c r="E76" s="1" t="s">
        <v>92</v>
      </c>
      <c r="F76" s="5">
        <v>3981.68</v>
      </c>
      <c r="H76" s="85"/>
      <c r="K76" s="64"/>
      <c r="L76" s="65"/>
    </row>
    <row r="77" spans="1:12" ht="15">
      <c r="A77" s="91"/>
      <c r="B77" s="91"/>
      <c r="C77" s="1"/>
      <c r="D77" s="1" t="s">
        <v>37</v>
      </c>
      <c r="E77" s="1" t="s">
        <v>103</v>
      </c>
      <c r="F77" s="5">
        <v>5308.91</v>
      </c>
      <c r="H77" s="85"/>
      <c r="K77" s="64"/>
      <c r="L77" s="65"/>
    </row>
    <row r="78" spans="1:12" ht="15">
      <c r="A78" s="91"/>
      <c r="B78" s="91"/>
      <c r="C78" s="1"/>
      <c r="D78" s="1" t="s">
        <v>38</v>
      </c>
      <c r="E78" s="1" t="s">
        <v>83</v>
      </c>
      <c r="F78" s="5">
        <v>39816.84</v>
      </c>
      <c r="H78" s="85"/>
      <c r="K78" s="64"/>
      <c r="L78" s="65"/>
    </row>
    <row r="79" spans="1:12" ht="15">
      <c r="A79" s="91"/>
      <c r="B79" s="91"/>
      <c r="C79" s="1"/>
      <c r="D79" s="1" t="s">
        <v>39</v>
      </c>
      <c r="E79" s="1" t="s">
        <v>51</v>
      </c>
      <c r="F79" s="5">
        <v>398.17</v>
      </c>
      <c r="H79" s="85"/>
      <c r="K79" s="64"/>
      <c r="L79" s="65"/>
    </row>
    <row r="80" spans="1:12" ht="15" hidden="1">
      <c r="A80" s="91"/>
      <c r="B80" s="91"/>
      <c r="C80" s="1">
        <v>3</v>
      </c>
      <c r="D80" s="1"/>
      <c r="E80" s="1"/>
      <c r="F80" s="5"/>
      <c r="H80" s="85"/>
      <c r="K80" s="64"/>
      <c r="L80" s="65"/>
    </row>
    <row r="81" spans="1:12" ht="15">
      <c r="A81" s="33"/>
      <c r="B81" s="33"/>
      <c r="C81" s="92" t="s">
        <v>4</v>
      </c>
      <c r="D81" s="92" t="s">
        <v>86</v>
      </c>
      <c r="E81" s="93"/>
      <c r="F81" s="94">
        <f>SUBTOTAL(9,F82:F86)</f>
        <v>13935.900000000001</v>
      </c>
      <c r="H81" s="85"/>
      <c r="K81" s="64"/>
      <c r="L81" s="65"/>
    </row>
    <row r="82" spans="1:12" ht="15" hidden="1">
      <c r="A82" s="91"/>
      <c r="B82" s="91"/>
      <c r="C82" s="1"/>
      <c r="D82" s="1"/>
      <c r="E82" s="1"/>
      <c r="F82" s="5"/>
      <c r="H82" s="85"/>
      <c r="K82" s="64"/>
      <c r="L82" s="65"/>
    </row>
    <row r="83" spans="1:12" ht="15">
      <c r="A83" s="91"/>
      <c r="B83" s="91"/>
      <c r="C83" s="1"/>
      <c r="D83" s="1" t="s">
        <v>6</v>
      </c>
      <c r="E83" s="1" t="s">
        <v>85</v>
      </c>
      <c r="F83" s="5">
        <v>10883.27</v>
      </c>
      <c r="H83" s="85"/>
      <c r="K83" s="64"/>
      <c r="L83" s="65"/>
    </row>
    <row r="84" spans="1:12" ht="15">
      <c r="A84" s="91"/>
      <c r="B84" s="91"/>
      <c r="C84" s="1"/>
      <c r="D84" s="1" t="s">
        <v>10</v>
      </c>
      <c r="E84" s="1" t="s">
        <v>88</v>
      </c>
      <c r="F84" s="5">
        <v>796.34</v>
      </c>
      <c r="H84" s="85"/>
      <c r="K84" s="64"/>
      <c r="L84" s="65"/>
    </row>
    <row r="85" spans="1:12" ht="15">
      <c r="A85" s="91"/>
      <c r="B85" s="91"/>
      <c r="C85" s="1"/>
      <c r="D85" s="1" t="s">
        <v>12</v>
      </c>
      <c r="E85" s="1" t="s">
        <v>106</v>
      </c>
      <c r="F85" s="5">
        <v>2256.29</v>
      </c>
      <c r="H85" s="85"/>
      <c r="K85" s="64"/>
      <c r="L85" s="65"/>
    </row>
    <row r="86" spans="1:12" ht="15" hidden="1">
      <c r="A86" s="91"/>
      <c r="B86" s="91"/>
      <c r="C86" s="1">
        <v>3</v>
      </c>
      <c r="D86" s="1"/>
      <c r="E86" s="1"/>
      <c r="F86" s="5"/>
      <c r="H86" s="85"/>
      <c r="K86" s="64"/>
      <c r="L86" s="65"/>
    </row>
    <row r="87" spans="1:12" ht="19.5" customHeight="1" hidden="1">
      <c r="A87" s="2"/>
      <c r="B87" s="2"/>
      <c r="C87" s="2">
        <v>2</v>
      </c>
      <c r="D87" s="2"/>
      <c r="E87" s="2"/>
      <c r="F87" s="4"/>
      <c r="H87" s="86"/>
      <c r="K87" s="66"/>
      <c r="L87" s="67"/>
    </row>
    <row r="88" spans="1:12" ht="23.25" customHeight="1">
      <c r="A88" s="33"/>
      <c r="B88" s="50" t="s">
        <v>57</v>
      </c>
      <c r="C88" s="50" t="s">
        <v>100</v>
      </c>
      <c r="D88" s="51"/>
      <c r="E88" s="51"/>
      <c r="F88" s="52">
        <f>SUBTOTAL(9,F89:F100)</f>
        <v>377830.68</v>
      </c>
      <c r="H88" s="83"/>
      <c r="K88" s="62"/>
      <c r="L88" s="63"/>
    </row>
    <row r="89" spans="1:12" ht="30" customHeight="1" hidden="1">
      <c r="A89" s="33"/>
      <c r="B89" s="34"/>
      <c r="C89" s="7"/>
      <c r="D89" s="7"/>
      <c r="E89" s="7"/>
      <c r="F89" s="11"/>
      <c r="H89" s="84"/>
      <c r="K89" s="56"/>
      <c r="L89" s="57"/>
    </row>
    <row r="90" spans="1:12" ht="15">
      <c r="A90" s="33"/>
      <c r="B90" s="33"/>
      <c r="C90" s="92" t="s">
        <v>2</v>
      </c>
      <c r="D90" s="92" t="s">
        <v>65</v>
      </c>
      <c r="E90" s="93"/>
      <c r="F90" s="94">
        <f>SUBTOTAL(9,F91:F93)</f>
        <v>185973.87</v>
      </c>
      <c r="H90" s="85"/>
      <c r="K90" s="64"/>
      <c r="L90" s="65"/>
    </row>
    <row r="91" spans="1:12" ht="15" hidden="1">
      <c r="A91" s="91"/>
      <c r="B91" s="91"/>
      <c r="C91" s="1"/>
      <c r="D91" s="1"/>
      <c r="E91" s="1"/>
      <c r="F91" s="5"/>
      <c r="H91" s="85"/>
      <c r="K91" s="64"/>
      <c r="L91" s="65"/>
    </row>
    <row r="92" spans="1:12" ht="15">
      <c r="A92" s="91"/>
      <c r="B92" s="91"/>
      <c r="C92" s="1"/>
      <c r="D92" s="1" t="s">
        <v>35</v>
      </c>
      <c r="E92" s="1" t="s">
        <v>90</v>
      </c>
      <c r="F92" s="5">
        <v>185973.87</v>
      </c>
      <c r="H92" s="85"/>
      <c r="K92" s="64"/>
      <c r="L92" s="65"/>
    </row>
    <row r="93" spans="1:12" ht="15" hidden="1">
      <c r="A93" s="91"/>
      <c r="B93" s="91"/>
      <c r="C93" s="1">
        <v>3</v>
      </c>
      <c r="D93" s="1"/>
      <c r="E93" s="1"/>
      <c r="F93" s="5"/>
      <c r="H93" s="85"/>
      <c r="K93" s="64"/>
      <c r="L93" s="65"/>
    </row>
    <row r="94" spans="1:12" ht="15">
      <c r="A94" s="33"/>
      <c r="B94" s="33"/>
      <c r="C94" s="92" t="s">
        <v>3</v>
      </c>
      <c r="D94" s="92" t="s">
        <v>61</v>
      </c>
      <c r="E94" s="93"/>
      <c r="F94" s="94">
        <f>SUBTOTAL(9,F95:F99)</f>
        <v>191856.81</v>
      </c>
      <c r="H94" s="85"/>
      <c r="K94" s="64"/>
      <c r="L94" s="65"/>
    </row>
    <row r="95" spans="1:12" ht="15" hidden="1">
      <c r="A95" s="91"/>
      <c r="B95" s="91"/>
      <c r="C95" s="1"/>
      <c r="D95" s="1"/>
      <c r="E95" s="1"/>
      <c r="F95" s="5"/>
      <c r="H95" s="85"/>
      <c r="K95" s="64"/>
      <c r="L95" s="65"/>
    </row>
    <row r="96" spans="1:12" ht="15">
      <c r="A96" s="91"/>
      <c r="B96" s="91"/>
      <c r="C96" s="1"/>
      <c r="D96" s="1" t="s">
        <v>24</v>
      </c>
      <c r="E96" s="1" t="s">
        <v>75</v>
      </c>
      <c r="F96" s="5">
        <v>2123.56</v>
      </c>
      <c r="H96" s="85"/>
      <c r="K96" s="64"/>
      <c r="L96" s="65"/>
    </row>
    <row r="97" spans="1:12" ht="15">
      <c r="A97" s="91"/>
      <c r="B97" s="91"/>
      <c r="C97" s="1"/>
      <c r="D97" s="1" t="s">
        <v>35</v>
      </c>
      <c r="E97" s="1" t="s">
        <v>90</v>
      </c>
      <c r="F97" s="5">
        <v>163463.09</v>
      </c>
      <c r="H97" s="85"/>
      <c r="K97" s="64"/>
      <c r="L97" s="65"/>
    </row>
    <row r="98" spans="1:12" ht="15">
      <c r="A98" s="91"/>
      <c r="B98" s="91"/>
      <c r="C98" s="1"/>
      <c r="D98" s="1" t="s">
        <v>37</v>
      </c>
      <c r="E98" s="1" t="s">
        <v>103</v>
      </c>
      <c r="F98" s="5">
        <v>26270.16</v>
      </c>
      <c r="H98" s="85"/>
      <c r="K98" s="64"/>
      <c r="L98" s="65"/>
    </row>
    <row r="99" spans="1:12" ht="15" hidden="1">
      <c r="A99" s="91"/>
      <c r="B99" s="91"/>
      <c r="C99" s="1">
        <v>3</v>
      </c>
      <c r="D99" s="1"/>
      <c r="E99" s="1"/>
      <c r="F99" s="5"/>
      <c r="H99" s="85"/>
      <c r="K99" s="64"/>
      <c r="L99" s="65"/>
    </row>
    <row r="100" spans="1:12" ht="19.5" customHeight="1" hidden="1">
      <c r="A100" s="2"/>
      <c r="B100" s="2"/>
      <c r="C100" s="2">
        <v>2</v>
      </c>
      <c r="D100" s="2"/>
      <c r="E100" s="2"/>
      <c r="F100" s="4"/>
      <c r="H100" s="86"/>
      <c r="K100" s="66"/>
      <c r="L100" s="67"/>
    </row>
    <row r="101" spans="1:12" ht="15" hidden="1">
      <c r="A101" s="2"/>
      <c r="B101" s="2"/>
      <c r="C101" s="2">
        <v>1</v>
      </c>
      <c r="D101" s="2"/>
      <c r="E101" s="2"/>
      <c r="F101" s="4"/>
      <c r="H101" s="86"/>
      <c r="K101" s="66"/>
      <c r="L101" s="67"/>
    </row>
    <row r="102" spans="1:12" ht="15" hidden="1">
      <c r="A102" s="2"/>
      <c r="B102" s="2"/>
      <c r="C102" s="2" t="s">
        <v>49</v>
      </c>
      <c r="D102" s="2"/>
      <c r="E102" s="2"/>
      <c r="F102" s="4"/>
      <c r="H102" s="86"/>
      <c r="K102" s="66"/>
      <c r="L102" s="67"/>
    </row>
    <row r="103" spans="1:12" ht="27.75" customHeight="1">
      <c r="A103" s="8" t="s">
        <v>58</v>
      </c>
      <c r="B103" s="8"/>
      <c r="C103" s="8"/>
      <c r="D103" s="8"/>
      <c r="E103" s="8"/>
      <c r="F103" s="9">
        <f>SUBTOTAL(9,F14:F102)</f>
        <v>1225680.77</v>
      </c>
      <c r="H103" s="60"/>
      <c r="K103" s="60"/>
      <c r="L103" s="61"/>
    </row>
    <row r="104" spans="1:12" ht="11.25" customHeight="1">
      <c r="A104" s="2"/>
      <c r="B104" s="2"/>
      <c r="C104" s="2"/>
      <c r="D104" s="2"/>
      <c r="E104" s="2"/>
      <c r="F104" s="2"/>
      <c r="H104" s="20"/>
      <c r="K104" s="68"/>
      <c r="L104" s="68"/>
    </row>
    <row r="105" spans="8:12" ht="9" customHeight="1" hidden="1">
      <c r="H105" s="87"/>
      <c r="K105" s="69"/>
      <c r="L105" s="69"/>
    </row>
    <row r="106" spans="8:12" ht="15" hidden="1">
      <c r="H106" s="87"/>
      <c r="K106" s="69"/>
      <c r="L106" s="69"/>
    </row>
    <row r="107" spans="1:12" ht="15" hidden="1">
      <c r="A107" s="2"/>
      <c r="B107" s="2"/>
      <c r="C107" s="2"/>
      <c r="D107" s="2"/>
      <c r="E107" s="2"/>
      <c r="F107" s="2"/>
      <c r="H107" s="20"/>
      <c r="K107" s="68"/>
      <c r="L107" s="68"/>
    </row>
    <row r="108" spans="8:12" ht="15" hidden="1">
      <c r="H108" s="87"/>
      <c r="K108" s="69"/>
      <c r="L108" s="69"/>
    </row>
    <row r="109" spans="1:12" ht="49.5" customHeight="1" hidden="1">
      <c r="A109" s="28" t="s">
        <v>59</v>
      </c>
      <c r="H109" s="87"/>
      <c r="K109" s="69"/>
      <c r="L109" s="69"/>
    </row>
    <row r="110" spans="1:12" ht="37.5" customHeight="1">
      <c r="A110" s="42" t="s">
        <v>53</v>
      </c>
      <c r="B110" s="43" t="s">
        <v>84</v>
      </c>
      <c r="C110" s="43" t="s">
        <v>50</v>
      </c>
      <c r="D110" s="43" t="s">
        <v>63</v>
      </c>
      <c r="E110" s="43" t="str">
        <f>CONCATENATE("Naziv"," ",D110)</f>
        <v>Naziv Konto 4. razina</v>
      </c>
      <c r="F110" s="44" t="s">
        <v>48</v>
      </c>
      <c r="H110" s="80"/>
      <c r="K110" s="80"/>
      <c r="L110" s="80"/>
    </row>
    <row r="111" spans="1:12" ht="10.5" customHeight="1">
      <c r="A111" s="45">
        <v>1</v>
      </c>
      <c r="B111" s="46">
        <v>2</v>
      </c>
      <c r="C111" s="47">
        <v>3</v>
      </c>
      <c r="D111" s="47">
        <v>4</v>
      </c>
      <c r="E111" s="47">
        <v>6</v>
      </c>
      <c r="F111" s="48">
        <v>6</v>
      </c>
      <c r="H111" s="82"/>
      <c r="K111" s="82"/>
      <c r="L111" s="82"/>
    </row>
    <row r="112" spans="1:12" ht="15.75">
      <c r="A112" s="40" t="s">
        <v>5</v>
      </c>
      <c r="B112" s="41" t="s">
        <v>73</v>
      </c>
      <c r="C112" s="16"/>
      <c r="D112" s="16"/>
      <c r="E112" s="16"/>
      <c r="F112" s="17">
        <f>SUBTOTAL(9,F113:F154)</f>
        <v>980592.5499999999</v>
      </c>
      <c r="H112" s="88"/>
      <c r="K112" s="70"/>
      <c r="L112" s="63"/>
    </row>
    <row r="113" spans="1:12" ht="15.75" hidden="1">
      <c r="A113" s="35"/>
      <c r="B113" s="39"/>
      <c r="C113" s="18"/>
      <c r="D113" s="18"/>
      <c r="E113" s="18"/>
      <c r="F113" s="19"/>
      <c r="H113" s="19"/>
      <c r="K113" s="71"/>
      <c r="L113" s="72"/>
    </row>
    <row r="114" spans="1:12" ht="15">
      <c r="A114" s="36"/>
      <c r="B114" s="21" t="s">
        <v>54</v>
      </c>
      <c r="C114" s="21" t="s">
        <v>94</v>
      </c>
      <c r="D114" s="21"/>
      <c r="E114" s="22"/>
      <c r="F114" s="23">
        <f>SUBTOTAL(9,F115:F120)</f>
        <v>322615.63</v>
      </c>
      <c r="H114" s="89"/>
      <c r="K114" s="73"/>
      <c r="L114" s="74"/>
    </row>
    <row r="115" spans="1:12" ht="15" hidden="1">
      <c r="A115" s="37"/>
      <c r="B115" s="37"/>
      <c r="C115" s="20"/>
      <c r="D115" s="20"/>
      <c r="E115" s="20"/>
      <c r="F115" s="24"/>
      <c r="H115" s="24"/>
      <c r="K115" s="75"/>
      <c r="L115" s="67"/>
    </row>
    <row r="116" spans="1:12" ht="15">
      <c r="A116" s="36"/>
      <c r="B116" s="38"/>
      <c r="C116" s="96" t="s">
        <v>1</v>
      </c>
      <c r="D116" s="96" t="s">
        <v>69</v>
      </c>
      <c r="E116" s="96"/>
      <c r="F116" s="97">
        <f>SUBTOTAL(9,F117:F119)</f>
        <v>322615.63</v>
      </c>
      <c r="H116" s="27"/>
      <c r="K116" s="27"/>
      <c r="L116" s="49"/>
    </row>
    <row r="117" spans="1:12" ht="15" hidden="1">
      <c r="A117" s="95"/>
      <c r="B117" s="68"/>
      <c r="C117" s="26"/>
      <c r="D117" s="26"/>
      <c r="E117" s="26"/>
      <c r="F117" s="27"/>
      <c r="H117" s="27"/>
      <c r="K117" s="27"/>
      <c r="L117" s="49"/>
    </row>
    <row r="118" spans="1:12" ht="15">
      <c r="A118" s="95"/>
      <c r="B118" s="68"/>
      <c r="C118" s="26"/>
      <c r="D118" s="98" t="s">
        <v>46</v>
      </c>
      <c r="E118" s="98" t="s">
        <v>108</v>
      </c>
      <c r="F118" s="64">
        <v>322615.63</v>
      </c>
      <c r="H118" s="27"/>
      <c r="K118" s="27"/>
      <c r="L118" s="49"/>
    </row>
    <row r="119" spans="1:12" ht="15" hidden="1">
      <c r="A119" s="95"/>
      <c r="B119" s="68"/>
      <c r="C119" s="26">
        <v>3</v>
      </c>
      <c r="D119" s="26"/>
      <c r="E119" s="26"/>
      <c r="F119" s="27"/>
      <c r="H119" s="27"/>
      <c r="K119" s="27"/>
      <c r="L119" s="49"/>
    </row>
    <row r="120" spans="3:12" ht="15" hidden="1">
      <c r="C120">
        <v>2</v>
      </c>
      <c r="F120" s="25"/>
      <c r="H120" s="90"/>
      <c r="K120" s="76"/>
      <c r="L120" s="77"/>
    </row>
    <row r="121" spans="1:12" ht="15">
      <c r="A121" s="36"/>
      <c r="B121" s="21" t="s">
        <v>55</v>
      </c>
      <c r="C121" s="21" t="s">
        <v>95</v>
      </c>
      <c r="D121" s="21"/>
      <c r="E121" s="22"/>
      <c r="F121" s="23">
        <f>SUBTOTAL(9,F122:F128)</f>
        <v>312214.38</v>
      </c>
      <c r="H121" s="89"/>
      <c r="K121" s="73"/>
      <c r="L121" s="74"/>
    </row>
    <row r="122" spans="1:12" ht="15" hidden="1">
      <c r="A122" s="37"/>
      <c r="B122" s="37"/>
      <c r="C122" s="20"/>
      <c r="D122" s="20"/>
      <c r="E122" s="20"/>
      <c r="F122" s="23">
        <f>SUBTOTAL(9,F123:F129)</f>
        <v>312214.38</v>
      </c>
      <c r="H122" s="24"/>
      <c r="K122" s="75"/>
      <c r="L122" s="67"/>
    </row>
    <row r="123" spans="1:12" ht="15">
      <c r="A123" s="36"/>
      <c r="B123" s="38"/>
      <c r="C123" s="96" t="s">
        <v>1</v>
      </c>
      <c r="D123" s="96" t="s">
        <v>69</v>
      </c>
      <c r="E123" s="96"/>
      <c r="F123" s="99">
        <f>SUBTOTAL(9,F124:F130)</f>
        <v>312214.38</v>
      </c>
      <c r="H123" s="27"/>
      <c r="K123" s="27"/>
      <c r="L123" s="49"/>
    </row>
    <row r="124" spans="1:12" ht="15" hidden="1">
      <c r="A124" s="95"/>
      <c r="B124" s="68"/>
      <c r="C124" s="26"/>
      <c r="D124" s="26"/>
      <c r="E124" s="26"/>
      <c r="F124" s="27"/>
      <c r="H124" s="27"/>
      <c r="K124" s="27"/>
      <c r="L124" s="49"/>
    </row>
    <row r="125" spans="1:12" ht="15">
      <c r="A125" s="95"/>
      <c r="B125" s="68"/>
      <c r="C125" s="26"/>
      <c r="D125" s="98" t="s">
        <v>46</v>
      </c>
      <c r="E125" s="98" t="s">
        <v>108</v>
      </c>
      <c r="F125" s="64">
        <v>6463.6</v>
      </c>
      <c r="H125" s="27"/>
      <c r="K125" s="27"/>
      <c r="L125" s="49"/>
    </row>
    <row r="126" spans="1:12" ht="15">
      <c r="A126" s="95"/>
      <c r="B126" s="68"/>
      <c r="C126" s="26"/>
      <c r="D126" s="98" t="s">
        <v>47</v>
      </c>
      <c r="E126" s="98" t="s">
        <v>111</v>
      </c>
      <c r="F126" s="64">
        <v>305750.78</v>
      </c>
      <c r="H126" s="27"/>
      <c r="K126" s="27"/>
      <c r="L126" s="49"/>
    </row>
    <row r="127" spans="1:12" ht="15" hidden="1">
      <c r="A127" s="95"/>
      <c r="B127" s="68"/>
      <c r="C127" s="26">
        <v>3</v>
      </c>
      <c r="D127" s="26"/>
      <c r="E127" s="26"/>
      <c r="F127" s="27"/>
      <c r="H127" s="27"/>
      <c r="K127" s="27"/>
      <c r="L127" s="49"/>
    </row>
    <row r="128" spans="3:12" ht="15" hidden="1">
      <c r="C128">
        <v>2</v>
      </c>
      <c r="F128" s="25"/>
      <c r="H128" s="90"/>
      <c r="K128" s="76"/>
      <c r="L128" s="77"/>
    </row>
    <row r="129" spans="1:12" ht="15">
      <c r="A129" s="36"/>
      <c r="B129" s="21" t="s">
        <v>56</v>
      </c>
      <c r="C129" s="21" t="s">
        <v>104</v>
      </c>
      <c r="D129" s="21"/>
      <c r="E129" s="22"/>
      <c r="F129" s="23">
        <f>SUBTOTAL(9,F130:F141)</f>
        <v>206832.91</v>
      </c>
      <c r="H129" s="89"/>
      <c r="K129" s="73"/>
      <c r="L129" s="74"/>
    </row>
    <row r="130" spans="1:12" ht="15" hidden="1">
      <c r="A130" s="37"/>
      <c r="B130" s="37"/>
      <c r="C130" s="20"/>
      <c r="D130" s="20"/>
      <c r="E130" s="20"/>
      <c r="F130" s="24"/>
      <c r="H130" s="24"/>
      <c r="K130" s="75"/>
      <c r="L130" s="67"/>
    </row>
    <row r="131" spans="1:12" ht="15">
      <c r="A131" s="36"/>
      <c r="B131" s="38"/>
      <c r="C131" s="96" t="s">
        <v>3</v>
      </c>
      <c r="D131" s="96" t="s">
        <v>61</v>
      </c>
      <c r="E131" s="96"/>
      <c r="F131" s="97">
        <f>SUBTOTAL(9,F132:F136)</f>
        <v>192897.01</v>
      </c>
      <c r="H131" s="27"/>
      <c r="K131" s="27"/>
      <c r="L131" s="49"/>
    </row>
    <row r="132" spans="1:12" ht="15" hidden="1">
      <c r="A132" s="95"/>
      <c r="B132" s="68"/>
      <c r="C132" s="26"/>
      <c r="D132" s="26"/>
      <c r="E132" s="26"/>
      <c r="F132" s="27"/>
      <c r="H132" s="27"/>
      <c r="K132" s="27"/>
      <c r="L132" s="49"/>
    </row>
    <row r="133" spans="1:12" ht="15">
      <c r="A133" s="95"/>
      <c r="B133" s="68"/>
      <c r="C133" s="26"/>
      <c r="D133" s="98" t="s">
        <v>41</v>
      </c>
      <c r="E133" s="98" t="s">
        <v>105</v>
      </c>
      <c r="F133" s="64">
        <v>17.25</v>
      </c>
      <c r="H133" s="27"/>
      <c r="K133" s="27"/>
      <c r="L133" s="49"/>
    </row>
    <row r="134" spans="1:12" ht="15">
      <c r="A134" s="95"/>
      <c r="B134" s="68"/>
      <c r="C134" s="26"/>
      <c r="D134" s="98" t="s">
        <v>42</v>
      </c>
      <c r="E134" s="98" t="s">
        <v>112</v>
      </c>
      <c r="F134" s="64">
        <v>2.39</v>
      </c>
      <c r="H134" s="27"/>
      <c r="K134" s="27"/>
      <c r="L134" s="49"/>
    </row>
    <row r="135" spans="1:12" ht="15">
      <c r="A135" s="95"/>
      <c r="B135" s="68"/>
      <c r="C135" s="26"/>
      <c r="D135" s="98" t="s">
        <v>43</v>
      </c>
      <c r="E135" s="98" t="s">
        <v>70</v>
      </c>
      <c r="F135" s="64">
        <v>192877.37</v>
      </c>
      <c r="H135" s="27"/>
      <c r="K135" s="27"/>
      <c r="L135" s="49"/>
    </row>
    <row r="136" spans="1:12" ht="15" hidden="1">
      <c r="A136" s="95"/>
      <c r="B136" s="68"/>
      <c r="C136" s="26">
        <v>3</v>
      </c>
      <c r="D136" s="26"/>
      <c r="E136" s="26"/>
      <c r="F136" s="27"/>
      <c r="H136" s="27"/>
      <c r="K136" s="27"/>
      <c r="L136" s="49"/>
    </row>
    <row r="137" spans="1:12" ht="15">
      <c r="A137" s="36"/>
      <c r="B137" s="38"/>
      <c r="C137" s="96" t="s">
        <v>4</v>
      </c>
      <c r="D137" s="96" t="s">
        <v>86</v>
      </c>
      <c r="E137" s="96"/>
      <c r="F137" s="97">
        <f>SUBTOTAL(9,F138:F140)</f>
        <v>13935.9</v>
      </c>
      <c r="H137" s="27"/>
      <c r="K137" s="27"/>
      <c r="L137" s="49"/>
    </row>
    <row r="138" spans="1:12" ht="15" hidden="1">
      <c r="A138" s="95"/>
      <c r="B138" s="68"/>
      <c r="C138" s="26"/>
      <c r="D138" s="26"/>
      <c r="E138" s="26"/>
      <c r="F138" s="27"/>
      <c r="H138" s="27"/>
      <c r="K138" s="27"/>
      <c r="L138" s="49"/>
    </row>
    <row r="139" spans="1:12" ht="15">
      <c r="A139" s="95"/>
      <c r="B139" s="68"/>
      <c r="C139" s="26"/>
      <c r="D139" s="98" t="s">
        <v>40</v>
      </c>
      <c r="E139" s="98" t="s">
        <v>102</v>
      </c>
      <c r="F139" s="64">
        <v>13935.9</v>
      </c>
      <c r="H139" s="27"/>
      <c r="K139" s="27"/>
      <c r="L139" s="49"/>
    </row>
    <row r="140" spans="1:12" ht="15" hidden="1">
      <c r="A140" s="95"/>
      <c r="B140" s="68"/>
      <c r="C140" s="26">
        <v>3</v>
      </c>
      <c r="D140" s="26"/>
      <c r="E140" s="26"/>
      <c r="F140" s="27"/>
      <c r="H140" s="27"/>
      <c r="K140" s="27"/>
      <c r="L140" s="49"/>
    </row>
    <row r="141" spans="3:12" ht="15" hidden="1">
      <c r="C141">
        <v>2</v>
      </c>
      <c r="F141" s="25"/>
      <c r="H141" s="90"/>
      <c r="K141" s="76"/>
      <c r="L141" s="77"/>
    </row>
    <row r="142" spans="1:12" ht="15">
      <c r="A142" s="36"/>
      <c r="B142" s="21" t="s">
        <v>57</v>
      </c>
      <c r="C142" s="21" t="s">
        <v>100</v>
      </c>
      <c r="D142" s="21"/>
      <c r="E142" s="22"/>
      <c r="F142" s="23">
        <f>SUBTOTAL(9,F143:F153)</f>
        <v>138929.63</v>
      </c>
      <c r="H142" s="89"/>
      <c r="K142" s="73"/>
      <c r="L142" s="74"/>
    </row>
    <row r="143" spans="1:12" ht="15" hidden="1">
      <c r="A143" s="37"/>
      <c r="B143" s="37"/>
      <c r="C143" s="20"/>
      <c r="D143" s="20"/>
      <c r="E143" s="20"/>
      <c r="F143" s="24"/>
      <c r="H143" s="24"/>
      <c r="K143" s="75"/>
      <c r="L143" s="67"/>
    </row>
    <row r="144" spans="1:12" ht="15">
      <c r="A144" s="36"/>
      <c r="B144" s="38"/>
      <c r="C144" s="96" t="s">
        <v>2</v>
      </c>
      <c r="D144" s="96" t="s">
        <v>65</v>
      </c>
      <c r="E144" s="96"/>
      <c r="F144" s="97">
        <f>SUBTOTAL(9,F145:F148)</f>
        <v>66361.41</v>
      </c>
      <c r="H144" s="27"/>
      <c r="K144" s="27"/>
      <c r="L144" s="49"/>
    </row>
    <row r="145" spans="1:12" ht="15" hidden="1">
      <c r="A145" s="95"/>
      <c r="B145" s="68"/>
      <c r="C145" s="26"/>
      <c r="D145" s="26"/>
      <c r="E145" s="26"/>
      <c r="F145" s="27"/>
      <c r="H145" s="27"/>
      <c r="K145" s="27"/>
      <c r="L145" s="49"/>
    </row>
    <row r="146" spans="1:12" ht="15">
      <c r="A146" s="95"/>
      <c r="B146" s="68"/>
      <c r="C146" s="26"/>
      <c r="D146" s="98" t="s">
        <v>44</v>
      </c>
      <c r="E146" s="98" t="s">
        <v>80</v>
      </c>
      <c r="F146" s="64">
        <v>2654.46</v>
      </c>
      <c r="H146" s="27"/>
      <c r="K146" s="27"/>
      <c r="L146" s="49"/>
    </row>
    <row r="147" spans="1:12" ht="15">
      <c r="A147" s="95"/>
      <c r="B147" s="68"/>
      <c r="C147" s="26"/>
      <c r="D147" s="98" t="s">
        <v>45</v>
      </c>
      <c r="E147" s="98" t="s">
        <v>91</v>
      </c>
      <c r="F147" s="64">
        <v>63706.95</v>
      </c>
      <c r="H147" s="27"/>
      <c r="K147" s="27"/>
      <c r="L147" s="49"/>
    </row>
    <row r="148" spans="1:12" ht="15" hidden="1">
      <c r="A148" s="95"/>
      <c r="B148" s="68"/>
      <c r="C148" s="26">
        <v>3</v>
      </c>
      <c r="D148" s="26"/>
      <c r="E148" s="26"/>
      <c r="F148" s="27"/>
      <c r="H148" s="27"/>
      <c r="K148" s="27"/>
      <c r="L148" s="49"/>
    </row>
    <row r="149" spans="1:12" ht="15">
      <c r="A149" s="36"/>
      <c r="B149" s="38"/>
      <c r="C149" s="96" t="s">
        <v>3</v>
      </c>
      <c r="D149" s="96" t="s">
        <v>61</v>
      </c>
      <c r="E149" s="96"/>
      <c r="F149" s="97">
        <f>SUBTOTAL(9,F150:F152)</f>
        <v>72568.22</v>
      </c>
      <c r="H149" s="27"/>
      <c r="K149" s="27"/>
      <c r="L149" s="49"/>
    </row>
    <row r="150" spans="1:12" ht="15" hidden="1">
      <c r="A150" s="95"/>
      <c r="B150" s="68"/>
      <c r="C150" s="26"/>
      <c r="D150" s="26"/>
      <c r="E150" s="26"/>
      <c r="F150" s="27"/>
      <c r="H150" s="27"/>
      <c r="K150" s="27"/>
      <c r="L150" s="49"/>
    </row>
    <row r="151" spans="1:12" ht="15">
      <c r="A151" s="95"/>
      <c r="B151" s="68"/>
      <c r="C151" s="26"/>
      <c r="D151" s="98" t="s">
        <v>43</v>
      </c>
      <c r="E151" s="98" t="s">
        <v>70</v>
      </c>
      <c r="F151" s="64">
        <v>72568.22</v>
      </c>
      <c r="H151" s="27"/>
      <c r="K151" s="27"/>
      <c r="L151" s="49"/>
    </row>
    <row r="152" spans="1:12" ht="15" hidden="1">
      <c r="A152" s="95"/>
      <c r="B152" s="68"/>
      <c r="C152" s="26">
        <v>3</v>
      </c>
      <c r="D152" s="26"/>
      <c r="E152" s="26"/>
      <c r="F152" s="27"/>
      <c r="H152" s="27"/>
      <c r="K152" s="27"/>
      <c r="L152" s="49"/>
    </row>
    <row r="153" spans="3:12" ht="15" hidden="1">
      <c r="C153">
        <v>2</v>
      </c>
      <c r="F153" s="25"/>
      <c r="H153" s="90"/>
      <c r="K153" s="76"/>
      <c r="L153" s="77"/>
    </row>
    <row r="154" spans="3:12" ht="15" hidden="1">
      <c r="C154">
        <v>1</v>
      </c>
      <c r="F154" s="25"/>
      <c r="H154" s="90"/>
      <c r="K154" s="76"/>
      <c r="L154" s="77"/>
    </row>
    <row r="155" spans="3:12" ht="15" hidden="1">
      <c r="C155" t="s">
        <v>0</v>
      </c>
      <c r="F155" s="25"/>
      <c r="H155" s="90"/>
      <c r="K155" s="76"/>
      <c r="L155" s="77"/>
    </row>
    <row r="156" spans="1:12" ht="15">
      <c r="A156" s="14" t="s">
        <v>58</v>
      </c>
      <c r="B156" s="14"/>
      <c r="C156" s="14"/>
      <c r="D156" s="14"/>
      <c r="E156" s="14"/>
      <c r="F156" s="15">
        <f>SUBTOTAL(9,F118:F155)</f>
        <v>980592.5499999999</v>
      </c>
      <c r="H156" s="89"/>
      <c r="K156" s="73"/>
      <c r="L156" s="74"/>
    </row>
    <row r="157" spans="2:8" ht="15">
      <c r="B157" s="100" t="s">
        <v>114</v>
      </c>
      <c r="C157" s="100"/>
      <c r="D157" s="100"/>
      <c r="E157" s="100"/>
      <c r="F157" s="101">
        <v>314084.26</v>
      </c>
      <c r="H157" s="73"/>
    </row>
    <row r="158" spans="2:8" ht="15">
      <c r="B158" s="100" t="s">
        <v>115</v>
      </c>
      <c r="C158" s="100"/>
      <c r="D158" s="100"/>
      <c r="E158" s="100"/>
      <c r="F158" s="101">
        <v>68996.04</v>
      </c>
      <c r="H158" s="89"/>
    </row>
    <row r="159" spans="2:6" ht="15">
      <c r="B159" s="103" t="s">
        <v>116</v>
      </c>
      <c r="C159" s="103"/>
      <c r="D159" s="103"/>
      <c r="E159" s="103"/>
      <c r="F159" s="104" t="s">
        <v>117</v>
      </c>
    </row>
    <row r="163" ht="94.5" customHeight="1"/>
    <row r="164" ht="11.25" customHeight="1"/>
    <row r="166" ht="15" hidden="1"/>
    <row r="168" ht="15" hidden="1"/>
    <row r="170" ht="15" hidden="1"/>
    <row r="193" ht="15" hidden="1"/>
    <row r="195" ht="15" hidden="1"/>
    <row r="201" ht="15" hidden="1"/>
    <row r="202" ht="15" hidden="1"/>
    <row r="204" ht="15" hidden="1"/>
    <row r="206" ht="15" hidden="1"/>
    <row r="210" ht="15" hidden="1"/>
    <row r="211" ht="15" hidden="1"/>
    <row r="213" ht="15" hidden="1"/>
    <row r="215" ht="15" hidden="1"/>
    <row r="249" ht="15" hidden="1"/>
    <row r="251" ht="15" hidden="1"/>
    <row r="256" ht="15" hidden="1"/>
    <row r="257" ht="15" hidden="1"/>
    <row r="259" ht="15" hidden="1"/>
    <row r="261" ht="15" hidden="1"/>
    <row r="266" ht="15" hidden="1"/>
    <row r="267" ht="15" hidden="1"/>
    <row r="269" ht="15" hidden="1"/>
    <row r="271" ht="15" hidden="1"/>
    <row r="272" ht="15" hidden="1"/>
    <row r="273" ht="15" hidden="1"/>
    <row r="274" ht="15" hidden="1"/>
    <row r="275" ht="15" hidden="1"/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User</cp:lastModifiedBy>
  <cp:lastPrinted>2023-02-21T11:27:04Z</cp:lastPrinted>
  <dcterms:created xsi:type="dcterms:W3CDTF">2014-09-10T12:00:17Z</dcterms:created>
  <dcterms:modified xsi:type="dcterms:W3CDTF">2023-03-30T11:53:23Z</dcterms:modified>
  <cp:category/>
  <cp:version/>
  <cp:contentType/>
  <cp:contentStatus/>
</cp:coreProperties>
</file>